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ylorm15\Desktop\"/>
    </mc:Choice>
  </mc:AlternateContent>
  <bookViews>
    <workbookView xWindow="0" yWindow="0" windowWidth="28800" windowHeight="12210"/>
  </bookViews>
  <sheets>
    <sheet name="2021 SUMMER FEEDING PRODUCE BID" sheetId="1" r:id="rId1"/>
  </sheets>
  <definedNames>
    <definedName name="_xlnm.Print_Area" localSheetId="0">'2021 SUMMER FEEDING PRODUCE BID'!$A$1:$N$20</definedName>
    <definedName name="_xlnm.Print_Titles" localSheetId="0">'2021 SUMMER FEEDING PRODUCE BID'!$1:$2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 l="1"/>
  <c r="K5" i="1" l="1"/>
  <c r="L5" i="1" s="1"/>
  <c r="K4" i="1"/>
  <c r="K20" i="1"/>
  <c r="L20" i="1" l="1"/>
  <c r="M20" i="1" s="1"/>
  <c r="M5" i="1"/>
  <c r="L4" i="1"/>
  <c r="M4" i="1" s="1"/>
  <c r="L10" i="1"/>
  <c r="K19" i="1"/>
  <c r="L18" i="1"/>
  <c r="M18" i="1" s="1"/>
  <c r="K17" i="1"/>
  <c r="K16" i="1"/>
  <c r="K15" i="1"/>
  <c r="K14" i="1"/>
  <c r="K13" i="1"/>
  <c r="K12" i="1"/>
  <c r="L12" i="1" s="1"/>
  <c r="M12" i="1" s="1"/>
  <c r="K11" i="1"/>
  <c r="K10" i="1"/>
  <c r="M10" i="1" s="1"/>
  <c r="K9" i="1"/>
  <c r="L8" i="1"/>
  <c r="M8" i="1" s="1"/>
  <c r="K6" i="1"/>
  <c r="L6" i="1" s="1"/>
  <c r="K7" i="1"/>
  <c r="L19" i="1" l="1"/>
  <c r="M19" i="1" s="1"/>
  <c r="L16" i="1"/>
  <c r="M16" i="1" s="1"/>
  <c r="L15" i="1"/>
  <c r="M15" i="1"/>
  <c r="L13" i="1"/>
  <c r="M13" i="1"/>
  <c r="L9" i="1"/>
  <c r="M9" i="1"/>
  <c r="L7" i="1"/>
  <c r="M7" i="1" s="1"/>
  <c r="K21" i="1"/>
  <c r="M6" i="1"/>
  <c r="L17" i="1"/>
  <c r="M17" i="1" s="1"/>
  <c r="L14" i="1"/>
  <c r="M14" i="1" s="1"/>
  <c r="L11" i="1"/>
  <c r="M11" i="1" s="1"/>
  <c r="L21" i="1" l="1"/>
  <c r="M21" i="1"/>
</calcChain>
</file>

<file path=xl/sharedStrings.xml><?xml version="1.0" encoding="utf-8"?>
<sst xmlns="http://schemas.openxmlformats.org/spreadsheetml/2006/main" count="82" uniqueCount="61">
  <si>
    <t>Stock Number</t>
  </si>
  <si>
    <t>Unit 
of 
Measurement</t>
  </si>
  <si>
    <t xml:space="preserve">Description                                                                       </t>
  </si>
  <si>
    <t xml:space="preserve"> Quantities</t>
  </si>
  <si>
    <t>Vendor</t>
  </si>
  <si>
    <t>Terms</t>
  </si>
  <si>
    <t>Pack
Size</t>
  </si>
  <si>
    <t>Percent Eligible For Produce Items Grown within TN Borders - 260 Miles Preference (0% - 100%)</t>
  </si>
  <si>
    <t>Cost 
per 
Unit</t>
  </si>
  <si>
    <t>Extended Total 
Cost</t>
  </si>
  <si>
    <t>Preference Weighted Discount 5%</t>
  </si>
  <si>
    <t>Notes</t>
  </si>
  <si>
    <t>Column 1</t>
  </si>
  <si>
    <t>Column 2</t>
  </si>
  <si>
    <t>Column 3</t>
  </si>
  <si>
    <t>Column 4</t>
  </si>
  <si>
    <t>Column 5</t>
  </si>
  <si>
    <t>Column 6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</si>
  <si>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</si>
  <si>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</si>
  <si>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</si>
  <si>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</si>
  <si>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</si>
  <si>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</si>
  <si>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</si>
  <si>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</si>
  <si>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Case</t>
  </si>
  <si>
    <t>APPLES GRANNY-SMITH - BRIGHT GREEN SKIN COLOR, WELL ROUNDED, NO DISCOLORATION OR BRUISES. PACKED 125-138 COUNT.</t>
  </si>
  <si>
    <t>ORANGES - FIRM, NO DECAY, WELL FORMED WITH GOOD COLOR. PACKED 125 - 138 COUNT.</t>
  </si>
  <si>
    <t xml:space="preserve">PEACHES.  NICE FIRM FRESH CREAMY, OR YELLOWISH COLOR.  NO BRUISED OR SOFT SKIN.  APPROXIMATELY 96 COUNT CASE.  </t>
  </si>
  <si>
    <t>PLUMS - RED, BLACK, PURPLE FRESH-LOOKING COLOR. PLUMP, NO BRUISING, WELL-ROUNDED, NO BRUISES. APPROX. 2 1/2 - 3" IN DIAMETER, 100-112 CT. INDICATE PACK SIZE.</t>
  </si>
  <si>
    <t>CARROTEENIES - CS (100/2 OZ PKG) CARROT SNACK PACKS, FRESH PACKED FROM BRIGHT ORANGE COLOR, VEGETABLE.  FIRM, NO DISCOLORATION.  FREE FROM DECACY, NO PRESERVATIVES.</t>
  </si>
  <si>
    <t>CUCUMBER COINS AND GRAPE TOMATOES, SNACK - CS (50-1/2 CUP PKG). FRESH PREPACKAGED 1/2 CUP PORTION.   FIRM, NO DISCOLORATION.  FREE FROM DECACY, NO PRESERVATIVES.</t>
  </si>
  <si>
    <t>GRAPE TOMATOES - SMALL MEDIUM SIZE, ROUND SHAPED WITH FIRM SHINY RED SKIN. NOT TOO RIPE, NO BLEMISHES OR LEAKS.   FIRM, NO DISCOLORATION.  FREE FROM DECACY, NO PRESERVATIVES.  STAGE 6 RED RIPENING. PACKED 12 PINTS/CASE.</t>
  </si>
  <si>
    <t>Bags</t>
  </si>
  <si>
    <t xml:space="preserve">PEAS, SUGAR, SNAP - FRESH PREPACKAGED PEAS.  MUST BE PREWASHED, STRINGLESS AND FREE OF BLEMISHES.  BRIGHT GREEN COLOR.  MUST MEET 1/2 CUP EDIBLE PORTION.   FIRM, NO DISCOLORATION.  FREE FROM DECACY, NO PRESERVATIVES.  APPROXIMATE PACK: 50 SERVINGS PER CASE; IF PACKED DIFFERENTLY, PLEASE INDICATE.  </t>
  </si>
  <si>
    <t>5 LB 
Container</t>
  </si>
  <si>
    <t>APPLES, BRIGHT RED SKIN COLOR - HEART - SHAPED, NO DISCOLORATION OR BRUISES. APPROXIMATELY PACKED 125 - 138 COUNT.</t>
  </si>
  <si>
    <t xml:space="preserve">SQUASH COINS SNACK-  CS (50 - 1/2 CUP PKG). PACK TO INCLUDE SLICED YELLOW SQUASH. SQUASH TO BE PALE TO BRIGHT YELLOW IN COLOR, BLEMISH AND DECAY FREE. </t>
  </si>
  <si>
    <t xml:space="preserve">Lettuce, shredded, Iceburg- Fresh, no discoloration, browning or decay. 
Packed in 5 LB bag. </t>
  </si>
  <si>
    <t>SALAD MIX BLEND – 5# BAGS, PACKED VACCUM SEALED. MIX TO CONSIST OF A MINIMUM OF 60% GREEN ROMAINE LETTUCE, WITH THE REMAINING 40% TO CONSIST OF A MIXTURE OF PRODUCTS LIKE: RADICCHIO, GREEN LEAF LETTUCE, ICEBURG LETTUCE, ARUGULA, ETC. NO SIGNS OF WILT, DISCOLORATION OR BROWN SPOTS, OR DECAY WILL NOT BE ACCEPTABLE.</t>
  </si>
  <si>
    <t xml:space="preserve">Cucumbers, fresh, sliced- 1/8" Maximum size- To be packed to U.S. fancy grade standard, medium size, shiny or waxy surface, green in color. Packed washed in a vacuum sealed bag or 5 LB resealable in original container.  </t>
  </si>
  <si>
    <t xml:space="preserve">Preference 
Weighted 
Extended
Cost 
</t>
  </si>
  <si>
    <t>Brand and
Product Code</t>
  </si>
  <si>
    <t>5 LB 
Tub</t>
  </si>
  <si>
    <r>
      <rPr>
        <b/>
        <sz val="11"/>
        <color indexed="8"/>
        <rFont val="Calibri"/>
        <family val="2"/>
      </rPr>
      <t>TOMATOES SLICED-</t>
    </r>
    <r>
      <rPr>
        <b/>
        <sz val="11"/>
        <color indexed="8"/>
        <rFont val="Calibri"/>
        <family val="2"/>
      </rPr>
      <t xml:space="preserve"> Firm shiny red skin and fresh. Not too ripe, no blemishes or leaks, hard ends, stems or caps present. Stage 6 red ripening. Packed 5 Ib containers sealed with film in resealable original container. </t>
    </r>
  </si>
  <si>
    <t>Bag</t>
  </si>
  <si>
    <r>
      <rPr>
        <b/>
        <sz val="11"/>
        <color indexed="8"/>
        <rFont val="Calibri"/>
        <family val="2"/>
      </rPr>
      <t xml:space="preserve">SHREDDED CARROTS </t>
    </r>
    <r>
      <rPr>
        <sz val="11"/>
        <color indexed="8"/>
        <rFont val="Calibri"/>
        <family val="2"/>
      </rPr>
      <t>-  FROM FRESH VEGETABLE WITH NO DISCOLORATION OR BLEMISHES.  PACKED 5 LB BAG.</t>
    </r>
  </si>
  <si>
    <r>
      <rPr>
        <b/>
        <sz val="11"/>
        <color indexed="8"/>
        <rFont val="Calibri"/>
        <family val="2"/>
      </rPr>
      <t>PEARS, GREEN OR RED COLOR - PREFFERABLE BOSC OR BARTLETT, FRESH, FIRM SKIN. PACKED 135 COUNT CASE.</t>
    </r>
  </si>
  <si>
    <t>GRAPES, PREPACKAGED - CS (100/2 OZ PKG) GRAPE SNACK PACKS, FRESH PACKED FROM BRIGHT PURPLE COLOR, FRUIT FIRM, NO DISCOLORATION.  FREE FROM DECAY, NO PRESERVATIVES.  MUST MEET 1/2 CUP SERVING OF FRUIT FOR THE CHILD NUTRITION PROGRAM.</t>
  </si>
  <si>
    <t>ORANGE SLICES, PREPACKAGED - CS (100/2 OZ PKG) SLICED ORANGE SNACK PACKS, FRESH PACKED FROM BRIGHT ORANGE COLOR, FRUIT FIRM, NO DISCOLORATION.  FREE FROM DECAY, NO PRESERVATIVES.  MUST MEET 1/2 CUP SERVING OF FRUIT FOR THE CHILD NUTRITION PROGRAM.  PLEASE</t>
  </si>
  <si>
    <t>125-138 COUNT</t>
  </si>
  <si>
    <t>135 COUNT</t>
  </si>
  <si>
    <t>100/2OZ</t>
  </si>
  <si>
    <t>50 1/2 CUP</t>
  </si>
  <si>
    <t>5#</t>
  </si>
  <si>
    <t>12 / 1 PINT</t>
  </si>
  <si>
    <t>5# BAG</t>
  </si>
  <si>
    <t>96 count</t>
  </si>
  <si>
    <t>2 1/2 - 3", 100-112 CT</t>
  </si>
  <si>
    <t>100 / 2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</si>
</sst>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"/>
    <numFmt numFmtId="166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4" fillId="0" borderId="0"/>
  </cellStyleXfs>
  <cellXfs count="72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wrapText="1"/>
    </xf>
    <xf numFmtId="0" fontId="9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top" wrapText="1"/>
    </xf>
    <xf numFmtId="0" fontId="0" fillId="0" borderId="0" xfId="0" applyAlignment="1" applyProtection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quotePrefix="1" applyFill="1" applyBorder="1" applyAlignment="1" applyProtection="1">
      <alignment horizontal="center" vertical="center" wrapText="1"/>
      <protection locked="0"/>
    </xf>
    <xf numFmtId="10" fontId="0" fillId="0" borderId="1" xfId="0" applyNumberFormat="1" applyFill="1" applyBorder="1" applyAlignment="1" applyProtection="1">
      <alignment horizontal="center" vertical="center" wrapText="1"/>
      <protection locked="0"/>
    </xf>
    <xf numFmtId="9" fontId="12" fillId="0" borderId="1" xfId="3" applyFont="1" applyFill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Fill="1" applyBorder="1" applyAlignment="1" applyProtection="1">
      <alignment horizontal="center" vertical="center" wrapText="1"/>
    </xf>
    <xf numFmtId="8" fontId="13" fillId="0" borderId="1" xfId="2" applyNumberFormat="1" applyFont="1" applyFill="1" applyBorder="1" applyAlignment="1" applyProtection="1">
      <alignment horizontal="center" vertical="center" wrapText="1"/>
    </xf>
    <xf numFmtId="166" fontId="14" fillId="0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8" fillId="0" borderId="1" xfId="4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1" xfId="4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wrapText="1"/>
    </xf>
    <xf numFmtId="0" fontId="2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top" wrapText="1"/>
    </xf>
    <xf numFmtId="164" fontId="26" fillId="0" borderId="1" xfId="1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left" vertical="top" wrapText="1"/>
    </xf>
    <xf numFmtId="164" fontId="26" fillId="3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6" fillId="3" borderId="1" xfId="5" applyFont="1" applyFill="1" applyBorder="1" applyAlignment="1" applyProtection="1">
      <alignment horizontal="left" vertical="top" wrapText="1"/>
    </xf>
    <xf numFmtId="166" fontId="13" fillId="0" borderId="1" xfId="2" applyNumberFormat="1" applyFont="1" applyFill="1" applyBorder="1" applyAlignment="1" applyProtection="1">
      <alignment horizontal="center" vertical="center" wrapText="1"/>
    </xf>
    <xf numFmtId="44" fontId="0" fillId="4" borderId="0" xfId="2" applyFont="1" applyFill="1" applyAlignment="1">
      <alignment wrapText="1"/>
    </xf>
    <xf numFmtId="166" fontId="2" fillId="0" borderId="1" xfId="2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9" fontId="27" fillId="0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18" fillId="3" borderId="1" xfId="4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1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1" xfId="3" applyFont="1" applyFill="1" applyBorder="1" applyAlignment="1" applyProtection="1">
      <alignment horizontal="center" vertical="center" wrapText="1"/>
      <protection locked="0"/>
    </xf>
    <xf numFmtId="165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3" borderId="1" xfId="0" applyNumberFormat="1" applyFont="1" applyFill="1" applyBorder="1" applyAlignment="1" applyProtection="1">
      <alignment horizontal="center" vertical="center" wrapText="1"/>
    </xf>
    <xf numFmtId="8" fontId="13" fillId="3" borderId="1" xfId="2" applyNumberFormat="1" applyFont="1" applyFill="1" applyBorder="1" applyAlignment="1" applyProtection="1">
      <alignment horizontal="center" vertical="center" wrapText="1"/>
    </xf>
    <xf numFmtId="166" fontId="14" fillId="3" borderId="1" xfId="2" applyNumberFormat="1" applyFont="1" applyFill="1" applyBorder="1" applyAlignment="1" applyProtection="1">
      <alignment horizontal="center" vertical="center" wrapText="1"/>
    </xf>
    <xf numFmtId="165" fontId="2" fillId="3" borderId="0" xfId="0" applyNumberFormat="1" applyFont="1" applyFill="1" applyAlignment="1">
      <alignment wrapText="1"/>
    </xf>
    <xf numFmtId="166" fontId="2" fillId="3" borderId="0" xfId="0" applyNumberFormat="1" applyFont="1" applyFill="1" applyAlignment="1">
      <alignment wrapText="1"/>
    </xf>
    <xf numFmtId="8" fontId="2" fillId="3" borderId="0" xfId="0" applyNumberFormat="1" applyFont="1" applyFill="1" applyAlignment="1">
      <alignment wrapText="1"/>
    </xf>
  </cellXfs>
  <cellStyles count="6">
    <cellStyle name="Comma" xfId="1" builtinId="3"/>
    <cellStyle name="Currency" xfId="2" builtinId="4"/>
    <cellStyle name="Normal" xfId="0" builtinId="0"/>
    <cellStyle name="Normal 2" xfId="4"/>
    <cellStyle name="Normal 2 4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workbookViewId="0">
      <selection activeCell="P25" sqref="P25"/>
    </sheetView>
  </sheetViews>
  <sheetFormatPr defaultColWidth="9.140625" defaultRowHeight="15.75" x14ac:dyDescent="0.25"/>
  <cols>
    <col min="1" max="1" width="10.140625" style="13" customWidth="1"/>
    <col min="2" max="2" width="14.85546875" style="6" customWidth="1"/>
    <col min="3" max="3" width="37.42578125" style="6" customWidth="1"/>
    <col min="4" max="4" width="11.42578125" style="58" customWidth="1"/>
    <col min="5" max="5" width="11.140625" style="14" customWidth="1"/>
    <col min="6" max="6" width="9.5703125" style="6" customWidth="1"/>
    <col min="7" max="7" width="13.7109375" style="6" customWidth="1"/>
    <col min="8" max="8" width="10.7109375" style="6" customWidth="1"/>
    <col min="9" max="9" width="20.140625" style="6" customWidth="1"/>
    <col min="10" max="10" width="12.140625" style="6" customWidth="1"/>
    <col min="11" max="11" width="12.85546875" style="6" customWidth="1"/>
    <col min="12" max="12" width="11.85546875" style="6" customWidth="1"/>
    <col min="13" max="13" width="12.7109375" style="6" customWidth="1"/>
    <col min="14" max="14" width="16.7109375" style="12" customWidth="1"/>
    <col min="15" max="15" width="17.85546875" style="6" customWidth="1"/>
    <col min="16" max="17" width="9.140625" style="6" customWidth="1"/>
    <col min="18" max="16351" width="9.140625" style="6"/>
    <col min="16352" max="16384" width="16.140625" style="6" customWidth="1"/>
  </cols>
  <sheetData>
    <row r="1" spans="1:22" ht="10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43</v>
      </c>
      <c r="H1" s="2" t="s">
        <v>6</v>
      </c>
      <c r="I1" s="3" t="s">
        <v>7</v>
      </c>
      <c r="J1" s="2" t="s">
        <v>8</v>
      </c>
      <c r="K1" s="4" t="s">
        <v>9</v>
      </c>
      <c r="L1" s="3" t="s">
        <v>10</v>
      </c>
      <c r="M1" s="4" t="s">
        <v>42</v>
      </c>
      <c r="N1" s="5" t="s">
        <v>11</v>
      </c>
    </row>
    <row r="2" spans="1:22" x14ac:dyDescent="0.25">
      <c r="A2" s="1" t="s">
        <v>12</v>
      </c>
      <c r="B2" s="1" t="s">
        <v>13</v>
      </c>
      <c r="C2" s="1" t="s">
        <v>14</v>
      </c>
      <c r="D2" s="1" t="s">
        <v>15</v>
      </c>
      <c r="E2" s="7" t="s">
        <v>16</v>
      </c>
      <c r="F2" s="15" t="s">
        <v>17</v>
      </c>
      <c r="G2" s="7" t="s">
        <v>18</v>
      </c>
      <c r="H2" s="7" t="s">
        <v>19</v>
      </c>
      <c r="I2" s="1" t="s">
        <v>20</v>
      </c>
      <c r="J2" s="7" t="s">
        <v>21</v>
      </c>
      <c r="K2" s="1" t="s">
        <v>22</v>
      </c>
      <c r="L2" s="8" t="s">
        <v>23</v>
      </c>
      <c r="M2" s="1" t="s">
        <v>24</v>
      </c>
      <c r="N2" s="1" t="s">
        <v>25</v>
      </c>
    </row>
    <row r="3" spans="1:22" s="9" customFormat="1" ht="69.75" customHeight="1" x14ac:dyDescent="0.25">
      <c r="A3" s="16">
        <v>1137</v>
      </c>
      <c r="B3" s="10" t="s">
        <v>26</v>
      </c>
      <c r="C3" s="17" t="s">
        <v>27</v>
      </c>
      <c r="D3" s="44">
        <v>500</v>
      </c>
      <c r="E3" s="18"/>
      <c r="F3" s="19"/>
      <c r="G3" s="20"/>
      <c r="H3" s="21" t="s">
        <v>51</v>
      </c>
      <c r="I3" s="22">
        <v>0</v>
      </c>
      <c r="J3" s="23">
        <v>0</v>
      </c>
      <c r="K3" s="24">
        <v>0</v>
      </c>
      <c r="L3" s="25">
        <v>0</v>
      </c>
      <c r="M3" s="26">
        <v>0</v>
      </c>
      <c r="N3" s="27"/>
    </row>
    <row r="4" spans="1:22" s="9" customFormat="1" ht="70.5" customHeight="1" x14ac:dyDescent="0.25">
      <c r="A4" s="10">
        <v>1138</v>
      </c>
      <c r="B4" s="28" t="s">
        <v>26</v>
      </c>
      <c r="C4" s="29" t="s">
        <v>37</v>
      </c>
      <c r="D4" s="44">
        <v>500</v>
      </c>
      <c r="E4" s="18"/>
      <c r="F4" s="19"/>
      <c r="G4" s="20"/>
      <c r="H4" s="21" t="s">
        <v>51</v>
      </c>
      <c r="I4" s="22">
        <v>0</v>
      </c>
      <c r="J4" s="23">
        <v>0</v>
      </c>
      <c r="K4" s="24">
        <f>SUM(D4*J4)</f>
        <v>0</v>
      </c>
      <c r="L4" s="53">
        <f t="shared" ref="L4:L9" si="0">SUM(I4*K4)*0.05</f>
        <v>0</v>
      </c>
      <c r="M4" s="26">
        <f t="shared" ref="M4:M8" si="1">SUM(K4-L4)</f>
        <v>0</v>
      </c>
      <c r="N4" s="27"/>
      <c r="V4" s="54"/>
    </row>
    <row r="5" spans="1:22" s="9" customFormat="1" ht="59.25" customHeight="1" x14ac:dyDescent="0.25">
      <c r="A5" s="30">
        <v>1158</v>
      </c>
      <c r="B5" s="28" t="s">
        <v>26</v>
      </c>
      <c r="C5" s="31" t="s">
        <v>28</v>
      </c>
      <c r="D5" s="44">
        <v>600</v>
      </c>
      <c r="E5" s="18"/>
      <c r="F5" s="19"/>
      <c r="G5" s="20"/>
      <c r="H5" s="21" t="s">
        <v>51</v>
      </c>
      <c r="I5" s="22">
        <v>0</v>
      </c>
      <c r="J5" s="23">
        <v>0</v>
      </c>
      <c r="K5" s="24">
        <f>SUM(D5*J5)</f>
        <v>0</v>
      </c>
      <c r="L5" s="25">
        <f t="shared" si="0"/>
        <v>0</v>
      </c>
      <c r="M5" s="26">
        <f t="shared" si="1"/>
        <v>0</v>
      </c>
      <c r="N5" s="27"/>
    </row>
    <row r="6" spans="1:22" s="9" customFormat="1" ht="59.25" customHeight="1" x14ac:dyDescent="0.25">
      <c r="A6" s="30">
        <v>1161</v>
      </c>
      <c r="B6" s="28" t="s">
        <v>26</v>
      </c>
      <c r="C6" s="31" t="s">
        <v>29</v>
      </c>
      <c r="D6" s="44">
        <v>400</v>
      </c>
      <c r="E6" s="18"/>
      <c r="F6" s="19"/>
      <c r="G6" s="20"/>
      <c r="H6" s="21" t="s">
        <v>58</v>
      </c>
      <c r="I6" s="22">
        <v>0</v>
      </c>
      <c r="J6" s="23">
        <v>0</v>
      </c>
      <c r="K6" s="24">
        <f t="shared" ref="K6:K19" si="2">SUM(D6*J6)</f>
        <v>0</v>
      </c>
      <c r="L6" s="53">
        <f t="shared" si="0"/>
        <v>0</v>
      </c>
      <c r="M6" s="26">
        <f t="shared" si="1"/>
        <v>0</v>
      </c>
      <c r="N6" s="19"/>
    </row>
    <row r="7" spans="1:22" s="9" customFormat="1" ht="59.25" customHeight="1" x14ac:dyDescent="0.25">
      <c r="A7" s="46">
        <v>1166</v>
      </c>
      <c r="B7" s="47" t="s">
        <v>26</v>
      </c>
      <c r="C7" s="48" t="s">
        <v>48</v>
      </c>
      <c r="D7" s="49">
        <v>675</v>
      </c>
      <c r="E7" s="18"/>
      <c r="F7" s="19"/>
      <c r="G7" s="20"/>
      <c r="H7" s="21" t="s">
        <v>52</v>
      </c>
      <c r="I7" s="22">
        <v>0</v>
      </c>
      <c r="J7" s="23">
        <v>0</v>
      </c>
      <c r="K7" s="24">
        <f t="shared" si="2"/>
        <v>0</v>
      </c>
      <c r="L7" s="25">
        <f t="shared" si="0"/>
        <v>0</v>
      </c>
      <c r="M7" s="26">
        <f t="shared" si="1"/>
        <v>0</v>
      </c>
      <c r="N7" s="19"/>
    </row>
    <row r="8" spans="1:22" s="9" customFormat="1" ht="84.75" customHeight="1" x14ac:dyDescent="0.25">
      <c r="A8" s="30">
        <v>1171</v>
      </c>
      <c r="B8" s="28" t="s">
        <v>26</v>
      </c>
      <c r="C8" s="32" t="s">
        <v>30</v>
      </c>
      <c r="D8" s="44">
        <v>300</v>
      </c>
      <c r="E8" s="18"/>
      <c r="F8" s="19"/>
      <c r="G8" s="20"/>
      <c r="H8" s="21" t="s">
        <v>59</v>
      </c>
      <c r="I8" s="22">
        <v>0</v>
      </c>
      <c r="J8" s="23">
        <v>0</v>
      </c>
      <c r="K8" s="24">
        <v>0</v>
      </c>
      <c r="L8" s="25">
        <f t="shared" si="0"/>
        <v>0</v>
      </c>
      <c r="M8" s="26">
        <f t="shared" si="1"/>
        <v>0</v>
      </c>
      <c r="N8" s="19"/>
    </row>
    <row r="9" spans="1:22" s="9" customFormat="1" ht="90" x14ac:dyDescent="0.25">
      <c r="A9" s="28">
        <v>1436</v>
      </c>
      <c r="B9" s="28" t="s">
        <v>26</v>
      </c>
      <c r="C9" s="33" t="s">
        <v>31</v>
      </c>
      <c r="D9" s="44">
        <v>900</v>
      </c>
      <c r="E9" s="18"/>
      <c r="F9" s="19"/>
      <c r="G9" s="20"/>
      <c r="H9" s="21" t="s">
        <v>53</v>
      </c>
      <c r="I9" s="22">
        <v>0</v>
      </c>
      <c r="J9" s="23">
        <v>0</v>
      </c>
      <c r="K9" s="24">
        <f t="shared" si="2"/>
        <v>0</v>
      </c>
      <c r="L9" s="25">
        <f t="shared" si="0"/>
        <v>0</v>
      </c>
      <c r="M9" s="26">
        <f>SUM(K9-L9)</f>
        <v>0</v>
      </c>
      <c r="N9" s="19"/>
    </row>
    <row r="10" spans="1:22" s="9" customFormat="1" ht="86.25" customHeight="1" x14ac:dyDescent="0.25">
      <c r="A10" s="34">
        <v>1446</v>
      </c>
      <c r="B10" s="10" t="s">
        <v>26</v>
      </c>
      <c r="C10" s="40" t="s">
        <v>38</v>
      </c>
      <c r="D10" s="44">
        <v>600</v>
      </c>
      <c r="E10" s="18"/>
      <c r="F10" s="19"/>
      <c r="G10" s="20"/>
      <c r="H10" s="21" t="s">
        <v>54</v>
      </c>
      <c r="I10" s="22">
        <v>0</v>
      </c>
      <c r="J10" s="23">
        <v>0</v>
      </c>
      <c r="K10" s="24">
        <f t="shared" si="2"/>
        <v>0</v>
      </c>
      <c r="L10" s="25">
        <f>SUM(I10*K78)*0.05</f>
        <v>0</v>
      </c>
      <c r="M10" s="26">
        <f t="shared" ref="M10:M20" si="3">SUM(K10-L10)</f>
        <v>0</v>
      </c>
      <c r="N10" s="19"/>
    </row>
    <row r="11" spans="1:22" s="9" customFormat="1" ht="90" x14ac:dyDescent="0.25">
      <c r="A11" s="16">
        <v>1449</v>
      </c>
      <c r="B11" s="10" t="s">
        <v>26</v>
      </c>
      <c r="C11" s="35" t="s">
        <v>32</v>
      </c>
      <c r="D11" s="44">
        <v>1000</v>
      </c>
      <c r="E11" s="18"/>
      <c r="F11" s="19"/>
      <c r="G11" s="20"/>
      <c r="H11" s="21" t="s">
        <v>54</v>
      </c>
      <c r="I11" s="22">
        <v>0</v>
      </c>
      <c r="J11" s="23">
        <v>0</v>
      </c>
      <c r="K11" s="24">
        <f t="shared" si="2"/>
        <v>0</v>
      </c>
      <c r="L11" s="25">
        <f t="shared" ref="L11:L16" si="4">SUM(I11*K11)*0.05</f>
        <v>0</v>
      </c>
      <c r="M11" s="26">
        <f t="shared" si="3"/>
        <v>0</v>
      </c>
      <c r="N11" s="19"/>
    </row>
    <row r="12" spans="1:22" s="9" customFormat="1" ht="102.75" customHeight="1" x14ac:dyDescent="0.25">
      <c r="A12" s="41">
        <v>1450</v>
      </c>
      <c r="B12" s="36" t="s">
        <v>44</v>
      </c>
      <c r="C12" s="39" t="s">
        <v>41</v>
      </c>
      <c r="D12" s="44">
        <v>200</v>
      </c>
      <c r="E12" s="18"/>
      <c r="F12" s="19"/>
      <c r="G12" s="20"/>
      <c r="H12" s="21" t="s">
        <v>55</v>
      </c>
      <c r="I12" s="22">
        <v>0</v>
      </c>
      <c r="J12" s="23">
        <v>0</v>
      </c>
      <c r="K12" s="24">
        <f t="shared" si="2"/>
        <v>0</v>
      </c>
      <c r="L12" s="25">
        <f t="shared" si="4"/>
        <v>0</v>
      </c>
      <c r="M12" s="26">
        <f t="shared" si="3"/>
        <v>0</v>
      </c>
      <c r="N12" s="19"/>
    </row>
    <row r="13" spans="1:22" s="9" customFormat="1" ht="60" x14ac:dyDescent="0.25">
      <c r="A13" s="16">
        <v>1455</v>
      </c>
      <c r="B13" s="10" t="s">
        <v>26</v>
      </c>
      <c r="C13" s="32" t="s">
        <v>39</v>
      </c>
      <c r="D13" s="44">
        <v>700</v>
      </c>
      <c r="E13" s="18"/>
      <c r="F13" s="19"/>
      <c r="G13" s="20"/>
      <c r="H13" s="21" t="s">
        <v>55</v>
      </c>
      <c r="I13" s="22">
        <v>0</v>
      </c>
      <c r="J13" s="23">
        <v>0</v>
      </c>
      <c r="K13" s="24">
        <f t="shared" si="2"/>
        <v>0</v>
      </c>
      <c r="L13" s="25">
        <f t="shared" si="4"/>
        <v>0</v>
      </c>
      <c r="M13" s="26">
        <f t="shared" si="3"/>
        <v>0</v>
      </c>
      <c r="N13" s="19"/>
    </row>
    <row r="14" spans="1:22" s="9" customFormat="1" ht="120" customHeight="1" x14ac:dyDescent="0.25">
      <c r="A14" s="10">
        <v>1489</v>
      </c>
      <c r="B14" s="28" t="s">
        <v>26</v>
      </c>
      <c r="C14" s="31" t="s">
        <v>33</v>
      </c>
      <c r="D14" s="44">
        <v>600</v>
      </c>
      <c r="E14" s="18"/>
      <c r="F14" s="19"/>
      <c r="G14" s="20"/>
      <c r="H14" s="21" t="s">
        <v>56</v>
      </c>
      <c r="I14" s="22">
        <v>0</v>
      </c>
      <c r="J14" s="23">
        <v>0</v>
      </c>
      <c r="K14" s="24">
        <f t="shared" si="2"/>
        <v>0</v>
      </c>
      <c r="L14" s="25">
        <f t="shared" si="4"/>
        <v>0</v>
      </c>
      <c r="M14" s="26">
        <f t="shared" si="3"/>
        <v>0</v>
      </c>
      <c r="N14" s="19"/>
    </row>
    <row r="15" spans="1:22" s="9" customFormat="1" ht="165" customHeight="1" x14ac:dyDescent="0.25">
      <c r="A15" s="10">
        <v>1597</v>
      </c>
      <c r="B15" s="10" t="s">
        <v>34</v>
      </c>
      <c r="C15" s="11" t="s">
        <v>40</v>
      </c>
      <c r="D15" s="44">
        <v>900</v>
      </c>
      <c r="E15" s="18"/>
      <c r="F15" s="19"/>
      <c r="G15" s="20"/>
      <c r="H15" s="21" t="s">
        <v>57</v>
      </c>
      <c r="I15" s="22">
        <v>0</v>
      </c>
      <c r="J15" s="23">
        <v>0</v>
      </c>
      <c r="K15" s="24">
        <f t="shared" si="2"/>
        <v>0</v>
      </c>
      <c r="L15" s="25">
        <f t="shared" si="4"/>
        <v>0</v>
      </c>
      <c r="M15" s="26">
        <f t="shared" si="3"/>
        <v>0</v>
      </c>
      <c r="N15" s="19"/>
    </row>
    <row r="16" spans="1:22" s="9" customFormat="1" ht="69.75" customHeight="1" x14ac:dyDescent="0.25">
      <c r="A16" s="10">
        <v>1693</v>
      </c>
      <c r="B16" s="42" t="s">
        <v>46</v>
      </c>
      <c r="C16" s="43" t="s">
        <v>47</v>
      </c>
      <c r="D16" s="45">
        <v>50</v>
      </c>
      <c r="E16" s="18"/>
      <c r="F16" s="19"/>
      <c r="G16" s="20"/>
      <c r="H16" s="21" t="s">
        <v>57</v>
      </c>
      <c r="I16" s="22">
        <v>0</v>
      </c>
      <c r="J16" s="23">
        <v>0</v>
      </c>
      <c r="K16" s="24">
        <f t="shared" si="2"/>
        <v>0</v>
      </c>
      <c r="L16" s="25">
        <f t="shared" si="4"/>
        <v>0</v>
      </c>
      <c r="M16" s="26">
        <f t="shared" si="3"/>
        <v>0</v>
      </c>
      <c r="N16" s="19"/>
    </row>
    <row r="17" spans="1:14" s="9" customFormat="1" ht="163.5" customHeight="1" x14ac:dyDescent="0.25">
      <c r="A17" s="16">
        <v>1702</v>
      </c>
      <c r="B17" s="10" t="s">
        <v>26</v>
      </c>
      <c r="C17" s="17" t="s">
        <v>35</v>
      </c>
      <c r="D17" s="44">
        <v>2000</v>
      </c>
      <c r="E17" s="18"/>
      <c r="F17" s="19"/>
      <c r="G17" s="19"/>
      <c r="H17" s="21" t="s">
        <v>54</v>
      </c>
      <c r="I17" s="22">
        <v>0</v>
      </c>
      <c r="J17" s="23">
        <v>0</v>
      </c>
      <c r="K17" s="24">
        <f t="shared" si="2"/>
        <v>0</v>
      </c>
      <c r="L17" s="25">
        <f>SUM(II17*K17)*0.05</f>
        <v>0</v>
      </c>
      <c r="M17" s="26">
        <f t="shared" si="3"/>
        <v>0</v>
      </c>
      <c r="N17" s="19"/>
    </row>
    <row r="18" spans="1:14" s="9" customFormat="1" ht="120.75" customHeight="1" x14ac:dyDescent="0.25">
      <c r="A18" s="50">
        <v>1742</v>
      </c>
      <c r="B18" s="59" t="s">
        <v>26</v>
      </c>
      <c r="C18" s="60" t="s">
        <v>49</v>
      </c>
      <c r="D18" s="49">
        <v>800</v>
      </c>
      <c r="E18" s="61"/>
      <c r="F18" s="62"/>
      <c r="G18" s="62"/>
      <c r="H18" s="63" t="s">
        <v>60</v>
      </c>
      <c r="I18" s="64">
        <v>0</v>
      </c>
      <c r="J18" s="65">
        <v>0</v>
      </c>
      <c r="K18" s="66">
        <v>0</v>
      </c>
      <c r="L18" s="67">
        <f>SUM(I18*K18)*0.05</f>
        <v>0</v>
      </c>
      <c r="M18" s="68">
        <f t="shared" si="3"/>
        <v>0</v>
      </c>
      <c r="N18" s="62"/>
    </row>
    <row r="19" spans="1:14" s="9" customFormat="1" ht="123" customHeight="1" x14ac:dyDescent="0.25">
      <c r="A19" s="50">
        <v>1743</v>
      </c>
      <c r="B19" s="59" t="s">
        <v>26</v>
      </c>
      <c r="C19" s="60" t="s">
        <v>50</v>
      </c>
      <c r="D19" s="49">
        <v>800</v>
      </c>
      <c r="E19" s="61"/>
      <c r="F19" s="62"/>
      <c r="G19" s="62"/>
      <c r="H19" s="63" t="s">
        <v>60</v>
      </c>
      <c r="I19" s="64">
        <v>0</v>
      </c>
      <c r="J19" s="65">
        <v>0</v>
      </c>
      <c r="K19" s="66">
        <f t="shared" si="2"/>
        <v>0</v>
      </c>
      <c r="L19" s="67">
        <f>SUM(I19*K19)*0.05</f>
        <v>0</v>
      </c>
      <c r="M19" s="68">
        <f t="shared" si="3"/>
        <v>0</v>
      </c>
      <c r="N19" s="62"/>
    </row>
    <row r="20" spans="1:14" ht="115.5" customHeight="1" x14ac:dyDescent="0.25">
      <c r="A20" s="50">
        <v>1832</v>
      </c>
      <c r="B20" s="51" t="s">
        <v>36</v>
      </c>
      <c r="C20" s="52" t="s">
        <v>45</v>
      </c>
      <c r="D20" s="49">
        <v>500</v>
      </c>
      <c r="E20" s="18"/>
      <c r="F20" s="19"/>
      <c r="G20" s="37"/>
      <c r="H20" s="37" t="s">
        <v>57</v>
      </c>
      <c r="I20" s="57">
        <v>0.75</v>
      </c>
      <c r="J20" s="55">
        <v>0</v>
      </c>
      <c r="K20" s="56">
        <f>SUM(D20*J20)</f>
        <v>0</v>
      </c>
      <c r="L20" s="56">
        <f>SUM(I20*K20)*0.05</f>
        <v>0</v>
      </c>
      <c r="M20" s="56">
        <f t="shared" si="3"/>
        <v>0</v>
      </c>
      <c r="N20" s="38"/>
    </row>
    <row r="21" spans="1:14" ht="20.100000000000001" customHeight="1" x14ac:dyDescent="0.25">
      <c r="J21" s="69">
        <f>SUM(J3:J20)</f>
        <v>0</v>
      </c>
      <c r="K21" s="70">
        <f>SUM(K3:K20)</f>
        <v>0</v>
      </c>
      <c r="L21" s="71">
        <f>SUM(L3:L20)</f>
        <v>0</v>
      </c>
      <c r="M21" s="70">
        <f>SUM(M3:M20)</f>
        <v>0</v>
      </c>
    </row>
  </sheetData>
  <printOptions horizontalCentered="1"/>
  <pageMargins left="0.45" right="0.45" top="1" bottom="0.5" header="0.3" footer="0.3"/>
  <pageSetup paperSize="5" scale="81" fitToHeight="0" orientation="landscape" r:id="rId1"/>
  <headerFooter>
    <oddHeader>&amp;C&amp;"-,Bold"&amp;14Shelby County Schools (SCBE)
2021 Summer Feeding Produce Bid</oddHeader>
    <oddFooter>&amp;C&amp;P of&amp;N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 SUMMER FEEDING PRODUCE BID</vt:lpstr>
      <vt:lpstr>'2021 SUMMER FEEDING PRODUCE BID'!Print_Area</vt:lpstr>
      <vt:lpstr>'2021 SUMMER FEEDING PRODUCE BID'!Print_Titles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J STEWART</dc:creator>
  <cp:lastModifiedBy>MARY  TAYLOR</cp:lastModifiedBy>
  <cp:lastPrinted>2021-05-28T20:11:48Z</cp:lastPrinted>
  <dcterms:created xsi:type="dcterms:W3CDTF">2021-04-07T20:25:00Z</dcterms:created>
  <dcterms:modified xsi:type="dcterms:W3CDTF">2021-05-28T20:12:35Z</dcterms:modified>
</cp:coreProperties>
</file>